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ngizkabali\Desktop\‏Dtk Bina Sigorta İhalesi 2024\"/>
    </mc:Choice>
  </mc:AlternateContent>
  <bookViews>
    <workbookView xWindow="-105" yWindow="-105" windowWidth="23250" windowHeight="12450"/>
  </bookViews>
  <sheets>
    <sheet name="TEKLİF SUN. FORM EC VE MK DAH" sheetId="10" r:id="rId1"/>
  </sheets>
  <definedNames>
    <definedName name="_xlnm.Print_Area" localSheetId="0">'TEKLİF SUN. FORM EC VE MK DAH'!$A$1:$C$90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10" l="1"/>
  <c r="B33" i="10"/>
  <c r="B32" i="10"/>
  <c r="B31" i="10"/>
  <c r="HS31" i="10" s="1"/>
  <c r="B30" i="10"/>
  <c r="B29" i="10"/>
  <c r="B28" i="10"/>
  <c r="B27" i="10"/>
</calcChain>
</file>

<file path=xl/sharedStrings.xml><?xml version="1.0" encoding="utf-8"?>
<sst xmlns="http://schemas.openxmlformats.org/spreadsheetml/2006/main" count="144" uniqueCount="126">
  <si>
    <t>FAALİYET KONUSU</t>
  </si>
  <si>
    <t>KASA (HIRSIZLIK)</t>
  </si>
  <si>
    <t>RİZİKO ADRESİ</t>
  </si>
  <si>
    <t>DOLU TEMİNAT BEDELİ</t>
  </si>
  <si>
    <t>FİZİKİ ZARARLAR TEMİNAT BEDELİ</t>
  </si>
  <si>
    <t>İZOLASYON EKSİKLİĞİ TEMİNAT BEDELİ</t>
  </si>
  <si>
    <t>ÇALIŞANLARA AİT EŞYALAR TEMİNAT BEDELİ</t>
  </si>
  <si>
    <t>ARIZI İNŞAAT İŞLERİ TEMİNAT BEDELİ</t>
  </si>
  <si>
    <t>ELEKTRİK HASARLARI TEMİNAT BEDELİ</t>
  </si>
  <si>
    <t>HUKUKSAL KORUMA TEMİNAT BEDELİ</t>
  </si>
  <si>
    <t>CAM KIRILMASI TEMİNAT BEDELİ</t>
  </si>
  <si>
    <t>SABİT MAKİNELER İKAME TEMİNAT BEDELİ</t>
  </si>
  <si>
    <t>ENKAZ KALDIRMA MASRAFLARI TEMİNAT BEDELİ</t>
  </si>
  <si>
    <t>TEMİNAT BEDELLERİ</t>
  </si>
  <si>
    <t>SİGORTA TEMİNATLARI</t>
  </si>
  <si>
    <t>DEPREM BÖLGESİ</t>
  </si>
  <si>
    <t>DEPREM MUAFİYETİ</t>
  </si>
  <si>
    <t>TEMİNAT AÇIKLAMALARI VE MUAFİYETLER</t>
  </si>
  <si>
    <t>MAKİNE KIRILMASI TEMİNAT BEDELLLERİ</t>
  </si>
  <si>
    <t>ELEKTRONİK CİHAZ TEMİNAT BEDELLERİ</t>
  </si>
  <si>
    <t>BİNA HIRSIZLIK TEMİNAT BEDELİ</t>
  </si>
  <si>
    <t>İŞYERİ SİGORTASI TEKLİF FORMU</t>
  </si>
  <si>
    <t xml:space="preserve">SİGORTALI ADI SOYADI / ÜNVANI </t>
  </si>
  <si>
    <t>TC KİMLİK VEYA VERGİ NUMARASI</t>
  </si>
  <si>
    <t>TEKLİF / POLİÇE VADESİ</t>
  </si>
  <si>
    <t>SİGORTA ŞİRKETİ</t>
  </si>
  <si>
    <t xml:space="preserve">ALTERNATİF İŞ YERİ MASRAFLARI TEMİNAT BEDELİ </t>
  </si>
  <si>
    <t xml:space="preserve">İŞ DURMASI TEMİNAT BEDELİ </t>
  </si>
  <si>
    <t>YANGIN , DEPREM, TERÖR , HIRSIZLIK , EK TEMİNATLAR , MÜHENDİSLİK, SORUMLULUK  SİGORTA TEMİNATLARI, BEDELLERİ VE AÇIKLAMASI</t>
  </si>
  <si>
    <t xml:space="preserve">İŞVEREN MALİ SORUMLULUK TEMİNAT BEDELLERİ </t>
  </si>
  <si>
    <t>ÇALIŞAN SAYISI</t>
  </si>
  <si>
    <t>KİŞİ BAŞI BEDENİ TEMİNAT BEDELİ</t>
  </si>
  <si>
    <t>KAZA BAŞI BEDENİ TEMİNAT BEDELİ</t>
  </si>
  <si>
    <t xml:space="preserve">MANEVİ TAZMİNAT TEMİNAT BEDELİ </t>
  </si>
  <si>
    <t>MESLEK HASTALIKLARI TEMİNAT BEDELİ</t>
  </si>
  <si>
    <t>YILLIK BRÜT İŞÇİLİK ÜCRETLERİ TOPLAMI</t>
  </si>
  <si>
    <t>ALT İŞVEREN (TAŞERON)</t>
  </si>
  <si>
    <t>DAHİL</t>
  </si>
  <si>
    <t>T.C. DIŞI İŞ KAZALARI</t>
  </si>
  <si>
    <t>GIDA ZEHİRLENMESİ TEMİNATI</t>
  </si>
  <si>
    <t>STAJYERLER</t>
  </si>
  <si>
    <t>MANEVİ TAZMİNAT TEMİNAT BEDELİ</t>
  </si>
  <si>
    <t>PERSONEL TOPLU TAŞIMA</t>
  </si>
  <si>
    <t>GÖREVLE GÖNDERME</t>
  </si>
  <si>
    <t xml:space="preserve">GRUP FERDİ KAZA TEMİNAT BEDELLERİ </t>
  </si>
  <si>
    <t>KİŞİ BAŞI TEDAVİ MASRAFLARI TEMİNAT BEDELİ</t>
  </si>
  <si>
    <t>YILLIK TOPLAM LİMİT</t>
  </si>
  <si>
    <t xml:space="preserve">3.ŞAHIS MALİ SORUMLULUK TEMİNAT BEDELLERİ </t>
  </si>
  <si>
    <t xml:space="preserve">MADDİ BEDENİ AYIRIMAKSIZIN / OLAY BAŞI LİMİT     </t>
  </si>
  <si>
    <t>ASANSÖR SORUMLULUK TEMİNATI</t>
  </si>
  <si>
    <t>REKLAM PANOSU SORUMLULUK TEMİNATI</t>
  </si>
  <si>
    <t>MANEVİ TAZMİNAT TALEPLERİ TEMİNATI</t>
  </si>
  <si>
    <t>YANGIN / İNFİLAK / BUHAR / DUMAN / SU TEMİNATLARI</t>
  </si>
  <si>
    <t>GLKHHKNH VE TERÖR  TEMİNATI</t>
  </si>
  <si>
    <t>TAŞINAN PARA TEMİNAT BEDELİ</t>
  </si>
  <si>
    <t>SEFER SAYISI</t>
  </si>
  <si>
    <t xml:space="preserve">BEHER SEFERDE TAŞINAN </t>
  </si>
  <si>
    <t>TAŞINAN PARA (YILLIK TOPLAM)</t>
  </si>
  <si>
    <t>MÜTEAHHİT VE TALİ MÜTEAHHİTLER, 
TAŞERON VE TALİ TAŞERONLAR TEMİNATI</t>
  </si>
  <si>
    <t>GEÇİCİ ADRES NAKLİ TEMİNAT BEDELİ</t>
  </si>
  <si>
    <t>KASA TEMİNAT BEDELİ</t>
  </si>
  <si>
    <t xml:space="preserve">BİNA RAYİÇ TEMİNAT BEDELİ </t>
  </si>
  <si>
    <t>DEMİRBAŞ RAYİÇ TEMİNAT BEDELİ</t>
  </si>
  <si>
    <t>DEKORASYON RAYİÇ TEMİNAT BEDELİ</t>
  </si>
  <si>
    <t>MAKİNE TESİSAT RAYİÇ TEMİNAT BEDELİ</t>
  </si>
  <si>
    <t>RAYİÇ DEĞER AÇIKLAMASI</t>
  </si>
  <si>
    <t>İKAME DEĞER AÇIKLAMASI</t>
  </si>
  <si>
    <t>YENİSİNİ YERİNE KOYMA BEDELİDİR.</t>
  </si>
  <si>
    <t>EŞ DEĞERİNİ YERİNE KOYMA BEDELİDİR.</t>
  </si>
  <si>
    <t>EKSİK SİGORTA KORUMA ORANI</t>
  </si>
  <si>
    <t>EKSİK SİGORTA KORUMA TEMİNAT BEDELİ</t>
  </si>
  <si>
    <t>ENFLASYON KORUMA ORANI</t>
  </si>
  <si>
    <t>YETKİLİ</t>
  </si>
  <si>
    <t>İLETİŞİM BİLGİLERİ -TELEFON</t>
  </si>
  <si>
    <t xml:space="preserve">İŞLETME m2 BİLGİSİ </t>
  </si>
  <si>
    <t>KOMŞULUK MALİ SORUMLULUK TEMİNAT BEDELİ</t>
  </si>
  <si>
    <t>Bina Yangın teminatı alınmış olması şartıyla binaya ait sabit kıymetlere yapılacak 
olan hırsızlıklar ile hırsızlık nedeni ile binaya verilecek zararlar toplam Bina 
sigorta bedelinin % 5`ine kadar; Poliçede bina teminatı yok ise 
(kiracı olunduğu durumda), binaya verilecek zararlar muhteviyat sigorta bedelinin %5`ine kadar Hırsızlık Sigortası Genel Şartları çerçevesinde teminata dahil edilmiştir. Açıkta bulunan muhteviyat 990.000 TL limit ile teminata dahildir.</t>
  </si>
  <si>
    <t xml:space="preserve">Dahili su, Duman, Firtina, Kar Agırligi, Yer Kayması, Kara Hava Deniz Taşıtlari Çarpmasi, Sel ve Su Baskıni nedeniyle meydana gelecek zararlar Yangın Sigortası Genel Şart ve kloz hükümleri doğrultusunda teminata dahil edilmistir. Sel/su baskını teminatında, hasar olması halinde uygulanacak asgari muafiyet sigorta bedelinin %2`si olmak üzere bu muafiyet;
a ) bina sabit tesisat ve dekorasyon
 b ) emtea
 c ) makine techizat
demirbaş ve diğer tesisat gruplarının herbiri için ayrı ayrı
uygulanacaktır. Muafiyet tutarı 20,000 EUR ile sınırlıdır.
</t>
  </si>
  <si>
    <t>Poliçede belirtilen yangın ve ek teminatlarına bağlı hasarlar ile ilgili olarak yapılması gereken yerinden kaldırma,sökme ve yıkım masrafları bina veya muhteviyata ilişkin sigorta bedeller toplamının %10`una kadar teminat altındadır.</t>
  </si>
  <si>
    <t>TÜRKİYE İHRACATÇILAR MECLİSİ GENEL SEKRETERLİĞİ</t>
  </si>
  <si>
    <t>YENİBOSNA MERKEZ MAH. SANAYİ CAD. NO 33-35/1 BAHÇELİEVLER/İSTANBUL</t>
  </si>
  <si>
    <t>2. BÖLGE</t>
  </si>
  <si>
    <t>ELEKTRONİK CİHAZLAR İKAME TEMİNAT BEDELİ</t>
  </si>
  <si>
    <t>EMNİYETİ SUISTİMAL TEMİNAT BEDELİ</t>
  </si>
  <si>
    <t>EMN.SUİSTİMAL (YILLIK LİMİT)</t>
  </si>
  <si>
    <t>EMN.SUİSTİMAL (OLAY BAŞI LİMİT)</t>
  </si>
  <si>
    <t xml:space="preserve">Grev , Lokavt , Kargaşalık , Halk hareketleri , Kötü niyetli hareketler ve Terör'den dolayı meydana gelecek zararlar yürürlükteki Y.S.G.Şart ve kloz hükümleri doğrultusunda teminata dahil edilmistir.  % 100 sigorta bedelinin  % 20`si sigortalı  üzerinde  kalmak kaydıyla müşterek sigorta şeklinde yapılmış  olup, ayrıca, herbir  hasarda, aynı sigortalıya ait veya 
aynı riziko adresindeki sigorta  teminatının  Bina ve uhteviyatı Demirbaş, Dekorasyon Emtea, Makine Tesisat veya birden fazla bina ve muhteviyatı kapsaması halinde, bilumum 
a ) Bina sabit tesisat 
b ) Dekorasyon, 
c ) Demirbaş 
d ) Emtea
e ) Makine tesisat gruplarının her birinin  toplam sigorta bedelleri ( Sigortacının sorumlu oldugu % 80 oranındaki kısım ) üzerinden  %2 oranında bulunacak bir  tenzili muafiyet, bu grupların herbiri için ayrı  ayrı uygulanır. Sigortacı, hasarın bu muafiyet miktarını aşan kısımlarından sorumludur.  </t>
  </si>
  <si>
    <t xml:space="preserve">Deprem, deniz depremi ( TSUNAMİ ) veya dolaylı neden olacağı yangın,infilak, yer kayması veya toprak çökmesi sonucu meydana gelebilecek olanlar dahil 
bütün zararlar teminata ilave edilmiştir.   
Muafiyet ; % 100 sigorta bedelinin  % 20`si sigortalı  üzerinde  kalmak kaydıyla müşterek sigorta şeklinde yapılmış olup, ayrıca, herbir  hasarda, aynı sigortalıya ait veya aynı riziko adresindeki sigorta  teminatının bina ve muhteviyatı 
( Emtea,Demirbaş,Dekorasyon,Makine Tesisat ) veya birden fazla bina ve muhteviyatı kapsaması halinde, bilumum   
a ) Bina sabit tesisat 
b ) Dekorasyon, 
c ) Demirbaş 
d ) Emtea
e ) Makine tesisat gruplarının her birinin  toplam sigorta bedelleri ( Sigortacının sorumlu oldugu %  80 oranındaki kısım ) üzerinden  %2 oranında bulunacak bir tenzili muafiyet, bu grupların herbiri için ayrı  ayrı uygulanır. Sigortacı, hasarın bu muafiyet miktarını aşan kısımlarından sorumludur.  </t>
  </si>
  <si>
    <t xml:space="preserve">Sigortalı mahalde bulunan çelik kasa içerisindeki nakit para, çek, senet vb. kıymetler, Türk Hırsızlık Sigortası Genel Şartları ve Kasa Hırsızlık Kloz şartları ile teminata dahil edilmiştir.
Çek ve senetlerin çalınması halinde iptal ve ikame edilmeleri için yapılacak masrafları teminata dahildir. </t>
  </si>
  <si>
    <t>Taşınmaz Mala Bağlı Hukuksal Koruma: Sigortacı sigortalıya, poliçede gösterilen taşınmaz malın tamamının veya bir bölümünün poliçede gösterilmek kaydıyla 
kiralayanı, kiracısı veya aynı hak sahibi sıfatlarından biri veya hepsine bağlı olarak doğabilecek uyuşmazlıklar için koruma sağlar. Hukuksal Koruma Sigortası Genel Şartlarında belirtilen sigorta konusu gider ve edimler, poliçede yer alan teminatlarla ilgili genel şartlarda ongörülen hallerden doğmak kaydı ile olay başına ve yıllık limit ile, Vekalet ücreti % 20, 
Dava Masrafları % 20, Danışmanlık % 4, Hakem Ücreti % 4, Teminat Akçesi % 8, İcra Masrafı % 18, Temyiz % 4, Karar Düzeltme % 2, Sadece İhtarname ücreti % 9, Sadece Tespit Masrafları % 2, Sadece İhtarname çekimi, dilekçe yazımı ve cevapları % 4, İlk Dava Masrafları Avansı % 5`i olarak karşılanır. 
Şu kadar ki, ödenecek avukatlık ve danışmanlık ücretleri hiçbir şekilde dava veya başvuru tarihinde geçerli asgari ücret tarifesini aşamaz. Her olayda oluşan hasar tutarının % 10`u ödenecek hasar tutarından indirilir.</t>
  </si>
  <si>
    <t xml:space="preserve"> Yangın Sigortası Genel Şartları ve Poliçede yazılı hükümler ve istisnalar saklı kalmak kaydıyla bu kloz ile sprinkler hasarları aşağıda belirtilen limitle sigorta bedeli içinde teminata dahil edilmiştir.
Limit: Olay başı ve poliçe döneminde azami 100.000 USD
Otomatik Sprinkler Sistemi, Sprinklerin hortum ve boruları, su tankı, pompası, baş kısmı, valfleri tertibatı ve yangın koruması amacıyla bu sisteme bağlı ve /veya onun bir parçası diğer bağlantılar ve yine bu sisteme bağlı ve bu sistemden beslenen hidrantlar, yangın dolapları, otomatik olmayan sprinkler sistemleridir.
Teminat Sprinklerin sprinkler tesisatının yanlışlıkla devreye girmesi veya püskürtme elemanının kazaen kırılması sonucu meydana gelebilecek su hasarlarını kapsar ve sigortalı mallara verilecek doğrudan hasarı teminat altına alır. Sprinklerin Sızıntısı, poliçede belirtilen sigorta konusu mallara zarar verecek şekilde otomatik sprinkler sisteminden su boşalması ya da su akıntısının meydana gelmesidir. Otomatik Sprinkler Sistemine bağlı ve/veya bu sistemin bir parçası olan su tankının düşmesi ya da çökmesi sonucu sigortalı malların uğradığı doğrudan hasarlar Sprinkler sızıntısı hasarı olarak değerlendirilir.Sprinkler Hasarları sonucu oluşacak Kiracı Mali Mesuliyet teminata dahildir.
İstisnalar:
- Buhar kazanlarında meydana gelen hasarlar, 
- Sigortalı Mahallin boş kalması ve/veya boş bırakılması halinde oluşacak hasarlar,
- Test ve deneme sırasında meydana gelen hasarlar,
- İnşaat ve tadilat sırasında meydana gelen hasarlar,
- Sprinkler sisteminin tamiri ya da değiştirilmesi ya da sistemin kurulması ile ilgili yapılan tesisat çalışmalarının başlamasını takiben 15 gün içinde meydana gelecek hasarlar.</t>
  </si>
  <si>
    <t>Yangın Sigortası Genel Şartları A5 maddesi dahilinde sigorta sözleşmesi kapsamında olabilecek herhangi bir hasar sonucu ödenecek azami tazminat poliçede yazılı Sigorta Bedelleriyle sınırlı olacaktır. Kısmi hasarlarda poliçede belirtilen Sigorta Bedeli ile Gerçek Bedel arasındaki fark %20 veya daha az ise eksik sigorta uygulaması yapılmayacaktır. Sigorta Bedeli ile Gerçek Bedel arasındaki farkın bu oranı aşması halinde, aşan kısım kadar eksik sigorta uygulaması yapılır.</t>
  </si>
  <si>
    <t>Yasal veya satış sözleşmesi,garanti kapsamı gereği satıcının, müteahhidin veya onarıcı firmanın sorumlu olduğu ziya ve hasarlar teminat haricidir.
-Test, tecrübe, kasıtlı aşırı yüklenme veya deneylerin doğrudan veya dolaylı sonucundan kaynaklanan
ziya ve hasarlar teminat haricdir.
- Sabit ve müteharrik makinelerde 20 yıldan eski olanlar teminat haricidir. Muafiyet minimum 100 Usd hasarın %10'u muafiyet uygulanır.</t>
  </si>
  <si>
    <t>İşbu poliçe kapsamında meydana gelebilecek hasarlar neticesinde veya herhangi bir nedenle sigortalı kıymetlerin bakım / onarım ve benzeri bir sebeple geçici olarak başka bir adres( Yapı Tarzı tam kagir ve kapalı alan) da bulunmaları esnasında maruz kalabilecekleri,iş bu poliçede alınmış olan yangın,ek teminatlar, deprem, glkhhkn teror ve hırsızlık teminatları kapsamındaki hasarlar, olay başına ve yıllık toplamda muhteviyat (emtea hariç) sigorta bedelinin %10`u, azami poliçede gösterilen limit ile sınırlıdır.Taşıma esnasında meydana gelebilecek hasarlar teminat dışındadır. Hırsızlık ve malın tam ziya olduğu diğer hasarlarda; çalınan malın miktarı, bedeli ve yasal sahipliği hususlarının resmi kayıtlarla belgelenmesi şarttır.</t>
  </si>
  <si>
    <t>EK TEMİNATLAR RAYİÇ TEMİNAT BEDELİ 
******************************************************************
DAHİLİ SU, DUMAN, FIRTINA, KAR AĞIRLIĞI, YER KAYMASI  KARA, HAVA, DENİZ TAŞITLARI ÇARPMASI, SEL-SU BASKINI,
**************************************************************
(BİNA, DEMİRBAŞ, DEKORASYON, MAKİNE TESİSAT, EMTEA, 3.ŞAHIS MALLARI, KASA,)</t>
  </si>
  <si>
    <t>GLKHHKNH VE TERÖR RAYİÇ TEMİNAT BEDELİ
*******************************************************************
(BİNA, DEMİRBAŞ, DEKORASYON, MAKİNE TESİSAT, EMTEA, 3.ŞAHIS MALLARI, KASA,)</t>
  </si>
  <si>
    <t>DEPREM RAYİÇ TEMİNAT BEDELİ
*******************************************************************
(BİNA, DEMİRBAŞ, DEKORASYON, MAKİNE TESİSAT, EMTEA, 3.ŞAHIS MALLARI, KASA)</t>
  </si>
  <si>
    <t>HIRSIZLIK TEMİNAT BEDELİ
******************************************************************* 
(DEMİRBAŞ,DEKORASYON, MAKİNE TESİSAT, EMTEA, 3.ŞAHIS MALLARI )</t>
  </si>
  <si>
    <t>YENİ YATIRIMLAR KLOZU TEMİNAT BEDELİ</t>
  </si>
  <si>
    <t>ALÇI TAVAN ÇÖKMESİ TEMİNAT BEDELİ</t>
  </si>
  <si>
    <t>Sigortalının sigorta poliçesi kapsamındaki mevcut tesislerine ilave olacak yeni yatırımlar sigorta bedelinin % 20`u ile Sigorta Şirketine bildirim yapılmaksızın, ilave tarihinden itibaren poliçede belirtilen limitler çerçevesinde otomatik olarak kuvertür altındadır. Otomatik kuvertür 30 gün süreyle geçerlidir, sigortalı bu süre içerisinde sigortacıyı detaylı olarak yeni yatırım hakkında bilgilendirmekle yükümlü olup bedel artışından doğan prim farkı sigortalı tarafından ödenecektir.</t>
  </si>
  <si>
    <t>İşbu poliçede herbir hasarda hasarın %10'u minimum 100 USD muafiyet uygulanacaktır.</t>
  </si>
  <si>
    <t>• Emniyeti suiistimal beher hasarda hasarın%10' u minimum 100 USD tenzili muafiyet uygulanır</t>
  </si>
  <si>
    <t xml:space="preserve"> OFİSLER VE TOPLANTI SALONLARI</t>
  </si>
  <si>
    <t>CENGİZ KABALI</t>
  </si>
  <si>
    <t xml:space="preserve">Poliçe vadesi içinde olmak kaydıyla İzolasyon yetersizliği ve/veya kaybı nedeniyle yağmur ve kar sularının binanın dış cephe veya terasından ya da pencere, kapı ve pervazlarından (açıklarından) sızması ve/veya girmesi nedeniyle meydana gelen zararlar ile tedrici nemlenme veya ısı farkı nedeniyle oluşan terleme, küflenme ve benzeri nedenlerden kaynaklanan boya badana vb. onarım masrafları poliçede belirtilen 50.000,00 TL'lik limiti aşmamak üzere teminata dahildir. </t>
  </si>
  <si>
    <t>Çalışanlara ait özel eşyalar, poliçede alınmış olması kaydı ile yangın, ek teminatlar, Deprem, GLKHHKNH / Terör ve Hırsızlık risklerine karşı poliçede belirtilen 7.500 TL yıllık limit teminata dahildir. Nakit, kıymetli evrak, mücevher, cep telefonu ve notebook gibi elektronik cihazlar teminat kapsamı dışındadır.</t>
  </si>
  <si>
    <t>Arızı inşaat işleri teminatına konu her bir hasarda minimum 100 USD olmak üzere hasarın % 10'u oranında tenzili muafiyet uygulanacaktır.</t>
  </si>
  <si>
    <t>Elektrik hasarları teminatına konu her bir hasarda minimum 100 USD olmak üzere hasarın % 10'u oranında tenzili muafiyet uygulanacaktır.</t>
  </si>
  <si>
    <t>Alçıpan tavanların herhangi bir sebepten dolayı çökmesi sonucu meydana gelebilecek hasarlar olay başı ve poliçe süresince toplam 50.000.-TL  limit ile teminata dahil edilmiştir.</t>
  </si>
  <si>
    <t>…................ SİGORTA</t>
  </si>
  <si>
    <t>27.06.2024-27.06.2025</t>
  </si>
  <si>
    <t>0542 543 61 92</t>
  </si>
  <si>
    <t>Yangın Sigortası Genel Şartlarındaki hükümler saklı olmak koşuluyla, sigortalı yerde yangın tehlikesinin gerçekleşmesi sonucu ticari faaliyetin hasarın meydana geldiği tarihi takip eden günden başlamak üzere 3 günden fazla bir süreyle İşyerinin tamamında ve tümüyle durması halinde, sigortalıya ödenecek hasar bedelinin % 10`u ve fakat hiç bir suretle 990.000,00 TL`yiaşmayacak şekilde ilave bir tutar iş durması tazminatı ödenir.</t>
  </si>
  <si>
    <t xml:space="preserve"> Dolu teminatına konu her bir hasarda minimum 750,00 TL olmak üzere hasarın% 10'u oranında tenzili muafiyet uygulanacaktır.</t>
  </si>
  <si>
    <t>Fiziki zararlar teminatına konu her bir hasarda minimum 100 USD olmak üzere hasarın % 10'u oranında tenzili muafiyet uygulanacaktır.</t>
  </si>
  <si>
    <t>Açıkta ve sundurma altında bulunan her türlü muhteviyat 1.500.000 TL limitle teminata dahildir.</t>
  </si>
  <si>
    <t>Sigortalı riziko adresinde poliçede belirtilen Yangın ve poliçede temin edilmiş ek teminatlarına ( Deprem ve yanardağ Püskürmesinden doğan hasarlar hariç ) bağlı olarak meydana gelen bir hasar neticesinde binanın tümüyle oturulamaz hale 
gelmesi nedeniyle tamir ve yeniden inşa için sigortalının poliçe bitiş tarihini aşmadığı müddetçe 6 ayı geçmemek üzere geçici nitelikteki bir işyeri için yapacağı makul ölçüdeki masraflar teminata dahil edilmiştir.Bir hasarda tazminat limiti azami poliçede belirtilen tutar ile sınırlı olacaktır. BİNA BEDELİNİN %1'İ SINIRLIDIR</t>
  </si>
  <si>
    <t>Sigortalı riziko adresindeTürk Hırsızlık Sigortası Genel Şartları hükümlerinde tanımlanmış şekilde icra olunmuş hırsızlıklar ve hırsızlar tarafından verilecek tahribatlar teminata dahildir. 
Çalınan malların değer ve miktarlarının tesbitinde Sigortalı beyanının ve sigortalının Türk Ticaret Kanunu(TTK) ve Vergi Usul Kanunu (VUK) hükümleri çerçevesinde
tutmakla yükümlü olduğu her türlü ticari defter ve mali kayıtlar ile şirket giriş çıkış kayıtlarının, stok kayıtlarının, KDV beyannamelerinin, faturaların belgelenmesi 
birbiriyle ve talep tutarı ile uyumlu olması şarttır.</t>
  </si>
  <si>
    <t>İşverenin Hukuki Sorumluluğunu doğuran bir olay nedeni ile SGK tarafından sevk edilmeden hayati tehlike oluşturması sebebiyle özel tıp merkezlerinde yapılacak tedavi masrafları Kişi 175.000 TL/ Olay Başına 350.000 TL ile teminat altındadır.Otomatik kuvertür 30 gün süreyle geçerlidir</t>
  </si>
  <si>
    <t xml:space="preserve">  Her bir hasarda; cihaz başına minimum 100.USD olmak üzere, hasarın %10`u oranında tenzili muafiyet uygulanır. 15 yıldan eski cihazlar teminat haricidir.katlarda bulunan bilgisayar, telefon santralı ve altyapısı, bilgisayar yazıcıları, otomasyon sistemleri v.b. elektronik cihazları dâhildir</t>
  </si>
  <si>
    <t>KDV DAHİL / HARİÇ</t>
  </si>
  <si>
    <t>Teminatı 24 saat geçerli olacak
TÜM DÜNYA  (SANCTİONS ÜLKELERİ HARİC) İÇİN GEÇERLİDİR</t>
  </si>
  <si>
    <t>Bina bedeline 2.400.000 TL Tabela, 660.000 TL Çitler ve plexiglas 1.000.000 TL ilave edilmiştir. Poliçe teminatına giren olası bir hasarda, yıkılmış veya hasarlanmış sigortalı binaların tamiratı ve/veya yeniden inşaası için gerekli mimarlık, mühendislik ve danışmanlık masrafları ve/veya ücretleri aşağıda belirtilen limitle bina sigorta bedeli içinde teminata dahildir. Limit: Hasarın %10'u, azami 100.000 USD</t>
  </si>
  <si>
    <t>KİŞİ BAŞI ÖLÜM / SAKATLIK TEMİNAT BEDELİ</t>
  </si>
  <si>
    <t>KAZA BAŞI ÖLÜM / SAKATLIK TEMİNAT BEDELİ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</si>
</sst>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TL&quot;;\-#,##0.00\ &quot;TL&quot;"/>
    <numFmt numFmtId="165" formatCode="#,##0.00\ &quot;TL&quot;"/>
    <numFmt numFmtId="166" formatCode="#,##0\ &quot;TL&quot;"/>
  </numFmts>
  <fonts count="12">
    <font>
      <sz val="10"/>
      <name val="Arial"/>
      <charset val="162"/>
    </font>
    <font>
      <sz val="11"/>
      <color theme="1"/>
      <name val="Calibri"/>
      <family val="2"/>
      <charset val="162"/>
      <scheme val="minor"/>
    </font>
    <font>
      <sz val="10"/>
      <name val="Helv"/>
      <charset val="204"/>
    </font>
    <font>
      <sz val="10"/>
      <name val="Arial Tur"/>
      <charset val="162"/>
    </font>
    <font>
      <sz val="10"/>
      <name val="Times New Roman"/>
      <family val="1"/>
      <charset val="162"/>
    </font>
    <font>
      <sz val="8"/>
      <name val="Arial"/>
      <family val="2"/>
      <charset val="162"/>
    </font>
    <font>
      <sz val="10"/>
      <name val="Arial"/>
      <family val="2"/>
      <charset val="162"/>
    </font>
    <font>
      <sz val="11"/>
      <name val="Arial"/>
      <family val="2"/>
      <charset val="162"/>
    </font>
    <font>
      <b/>
      <sz val="11"/>
      <color theme="0"/>
      <name val="Arial"/>
      <family val="2"/>
      <charset val="162"/>
    </font>
    <font>
      <b/>
      <sz val="16"/>
      <name val="Arial"/>
      <family val="2"/>
      <charset val="162"/>
    </font>
    <font>
      <b/>
      <sz val="20"/>
      <name val="Arial"/>
      <family val="2"/>
      <charset val="162"/>
    </font>
    <font>
      <sz val="18"/>
      <name val="Arial"/>
      <family val="2"/>
      <charset val="16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xf numFmtId="0" fontId="3" fillId="0" borderId="0"/>
    <xf numFmtId="0" fontId="2" fillId="0" borderId="0"/>
    <xf numFmtId="0" fontId="2" fillId="0" borderId="0"/>
    <xf numFmtId="0" fontId="1" fillId="0" borderId="0"/>
  </cellStyleXfs>
  <cellXfs count="57">
    <xf numFmtId="0" fontId="0" fillId="0" borderId="0" xfId="0"/>
    <xf numFmtId="0" fontId="6" fillId="0" borderId="0" xfId="2" applyFont="1" applyAlignment="1">
      <alignment vertical="center"/>
    </xf>
    <xf numFmtId="0" fontId="5" fillId="0" borderId="0" xfId="3" applyFont="1" applyAlignment="1">
      <alignment vertical="center"/>
    </xf>
    <xf numFmtId="0" fontId="6" fillId="0" borderId="0" xfId="0" applyFont="1" applyAlignment="1">
      <alignment vertical="center"/>
    </xf>
    <xf numFmtId="0" fontId="5" fillId="0" borderId="0" xfId="3" applyFont="1" applyAlignment="1">
      <alignment horizontal="center" vertical="center"/>
    </xf>
    <xf numFmtId="0" fontId="6" fillId="0" borderId="0" xfId="2" applyFont="1" applyAlignment="1">
      <alignment horizontal="center" vertical="center"/>
    </xf>
    <xf numFmtId="0" fontId="5" fillId="0" borderId="0" xfId="2" applyFont="1" applyAlignment="1">
      <alignment vertical="center"/>
    </xf>
    <xf numFmtId="164" fontId="6" fillId="0" borderId="0" xfId="2" applyNumberFormat="1" applyFont="1" applyAlignment="1">
      <alignment vertical="center"/>
    </xf>
    <xf numFmtId="0" fontId="7" fillId="0" borderId="0" xfId="2" applyFont="1" applyAlignment="1">
      <alignment vertical="center"/>
    </xf>
    <xf numFmtId="0" fontId="9" fillId="0" borderId="1" xfId="3" applyFont="1" applyBorder="1" applyAlignment="1" applyProtection="1">
      <alignment horizontal="left" vertical="center"/>
      <protection locked="0"/>
    </xf>
    <xf numFmtId="0" fontId="9" fillId="0" borderId="4"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2" borderId="1" xfId="1" applyFont="1" applyFill="1" applyBorder="1" applyAlignment="1" applyProtection="1">
      <alignment horizontal="left" vertical="center" wrapText="1"/>
      <protection locked="0"/>
    </xf>
    <xf numFmtId="165" fontId="9" fillId="2" borderId="1" xfId="1" applyNumberFormat="1" applyFont="1" applyFill="1" applyBorder="1" applyAlignment="1" applyProtection="1">
      <alignment vertical="center"/>
      <protection locked="0"/>
    </xf>
    <xf numFmtId="165" fontId="9" fillId="2" borderId="1" xfId="1" applyNumberFormat="1" applyFont="1" applyFill="1" applyBorder="1" applyAlignment="1" applyProtection="1">
      <alignment vertical="center" wrapText="1"/>
      <protection locked="0"/>
    </xf>
    <xf numFmtId="0" fontId="9" fillId="0" borderId="1" xfId="1" applyFont="1" applyBorder="1" applyAlignment="1" applyProtection="1">
      <alignment horizontal="left" vertical="center" wrapText="1"/>
      <protection locked="0"/>
    </xf>
    <xf numFmtId="0" fontId="9" fillId="0" borderId="1" xfId="1" applyFont="1" applyBorder="1" applyAlignment="1" applyProtection="1">
      <alignment vertical="center"/>
      <protection locked="0"/>
    </xf>
    <xf numFmtId="0" fontId="9" fillId="2" borderId="1" xfId="3" applyFont="1" applyFill="1" applyBorder="1" applyAlignment="1" applyProtection="1">
      <alignment vertical="center"/>
      <protection locked="0"/>
    </xf>
    <xf numFmtId="164" fontId="9" fillId="2" borderId="1" xfId="1" applyNumberFormat="1" applyFont="1" applyFill="1" applyBorder="1" applyAlignment="1" applyProtection="1">
      <alignment vertical="center"/>
      <protection locked="0"/>
    </xf>
    <xf numFmtId="0" fontId="9" fillId="0" borderId="1" xfId="3" applyFont="1" applyBorder="1" applyAlignment="1" applyProtection="1">
      <alignment vertical="center" wrapText="1"/>
      <protection locked="0"/>
    </xf>
    <xf numFmtId="0" fontId="9" fillId="2" borderId="1" xfId="3" applyFont="1" applyFill="1" applyBorder="1" applyAlignment="1" applyProtection="1">
      <alignment horizontal="right" vertical="center"/>
      <protection locked="0"/>
    </xf>
    <xf numFmtId="0" fontId="9" fillId="0" borderId="1" xfId="3" applyFont="1" applyBorder="1" applyAlignment="1" applyProtection="1">
      <alignment horizontal="left" vertical="center" wrapText="1"/>
      <protection locked="0"/>
    </xf>
    <xf numFmtId="0" fontId="9" fillId="0" borderId="1" xfId="3" applyFont="1" applyBorder="1" applyAlignment="1" applyProtection="1">
      <alignment vertical="center"/>
      <protection locked="0"/>
    </xf>
    <xf numFmtId="164" fontId="9" fillId="2" borderId="1" xfId="1" applyNumberFormat="1" applyFont="1" applyFill="1" applyBorder="1" applyAlignment="1" applyProtection="1">
      <alignment horizontal="right" vertical="center"/>
      <protection locked="0"/>
    </xf>
    <xf numFmtId="166" fontId="9" fillId="2" borderId="1" xfId="1" applyNumberFormat="1" applyFont="1" applyFill="1" applyBorder="1" applyAlignment="1" applyProtection="1">
      <alignment vertical="center"/>
      <protection locked="0"/>
    </xf>
    <xf numFmtId="3" fontId="9" fillId="2" borderId="1" xfId="1" applyNumberFormat="1" applyFont="1" applyFill="1" applyBorder="1" applyAlignment="1" applyProtection="1">
      <alignment vertical="center"/>
      <protection locked="0"/>
    </xf>
    <xf numFmtId="0" fontId="9" fillId="0" borderId="5" xfId="3" applyFont="1" applyBorder="1" applyAlignment="1" applyProtection="1">
      <alignment horizontal="center" vertical="center" wrapText="1"/>
      <protection locked="0"/>
    </xf>
    <xf numFmtId="0" fontId="9" fillId="0" borderId="4" xfId="3" applyFont="1" applyBorder="1" applyAlignment="1" applyProtection="1">
      <alignment horizontal="center" vertical="center" wrapText="1"/>
      <protection locked="0"/>
    </xf>
    <xf numFmtId="0" fontId="11" fillId="0" borderId="8" xfId="0" applyFont="1" applyBorder="1" applyAlignment="1">
      <alignment horizontal="center" vertical="center"/>
    </xf>
    <xf numFmtId="0" fontId="9" fillId="3" borderId="1" xfId="1" applyFont="1" applyFill="1" applyBorder="1" applyAlignment="1" applyProtection="1">
      <alignment horizontal="center" vertical="center"/>
      <protection locked="0"/>
    </xf>
    <xf numFmtId="0" fontId="9" fillId="3" borderId="2"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3" borderId="1" xfId="1" applyFont="1" applyFill="1" applyBorder="1" applyAlignment="1" applyProtection="1">
      <alignment horizontal="center" vertical="center" wrapText="1"/>
      <protection locked="0"/>
    </xf>
    <xf numFmtId="0" fontId="9" fillId="3" borderId="2" xfId="2" applyFont="1" applyFill="1" applyBorder="1" applyAlignment="1" applyProtection="1">
      <alignment horizontal="center" vertical="center"/>
      <protection locked="0"/>
    </xf>
    <xf numFmtId="0" fontId="9" fillId="3" borderId="7" xfId="2" applyFont="1" applyFill="1" applyBorder="1" applyAlignment="1" applyProtection="1">
      <alignment horizontal="center" vertical="center"/>
      <protection locked="0"/>
    </xf>
    <xf numFmtId="0" fontId="9" fillId="3" borderId="3" xfId="2" applyFont="1" applyFill="1" applyBorder="1" applyAlignment="1" applyProtection="1">
      <alignment horizontal="center" vertical="center"/>
      <protection locked="0"/>
    </xf>
    <xf numFmtId="165" fontId="9" fillId="2" borderId="5" xfId="1" applyNumberFormat="1" applyFont="1" applyFill="1" applyBorder="1" applyAlignment="1" applyProtection="1">
      <alignment horizontal="center" vertical="center"/>
      <protection locked="0"/>
    </xf>
    <xf numFmtId="165" fontId="9" fillId="2" borderId="6" xfId="1" applyNumberFormat="1" applyFont="1" applyFill="1" applyBorder="1" applyAlignment="1" applyProtection="1">
      <alignment horizontal="center" vertical="center"/>
      <protection locked="0"/>
    </xf>
    <xf numFmtId="165" fontId="9" fillId="2" borderId="4" xfId="1" applyNumberFormat="1" applyFont="1" applyFill="1" applyBorder="1" applyAlignment="1" applyProtection="1">
      <alignment horizontal="center" vertical="center"/>
      <protection locked="0"/>
    </xf>
    <xf numFmtId="0" fontId="9" fillId="2" borderId="1" xfId="3" applyFont="1" applyFill="1" applyBorder="1" applyAlignment="1" applyProtection="1">
      <alignment horizontal="center" vertical="center"/>
      <protection locked="0"/>
    </xf>
    <xf numFmtId="9" fontId="9" fillId="2" borderId="2" xfId="3" applyNumberFormat="1"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9" fontId="9" fillId="2" borderId="3" xfId="3" applyNumberFormat="1" applyFont="1" applyFill="1" applyBorder="1" applyAlignment="1" applyProtection="1">
      <alignment horizontal="center" vertical="center"/>
      <protection locked="0"/>
    </xf>
    <xf numFmtId="0" fontId="9" fillId="2" borderId="2" xfId="3" applyFont="1" applyFill="1" applyBorder="1" applyAlignment="1" applyProtection="1">
      <alignment horizontal="center" vertical="center"/>
      <protection locked="0"/>
    </xf>
    <xf numFmtId="1" fontId="9" fillId="2" borderId="2" xfId="3" applyNumberFormat="1" applyFont="1" applyFill="1" applyBorder="1" applyAlignment="1" applyProtection="1">
      <alignment horizontal="center" vertical="center"/>
      <protection locked="0"/>
    </xf>
    <xf numFmtId="1" fontId="9" fillId="2" borderId="3" xfId="3" applyNumberFormat="1" applyFont="1" applyFill="1" applyBorder="1" applyAlignment="1" applyProtection="1">
      <alignment horizontal="center" vertical="center"/>
      <protection locked="0"/>
    </xf>
    <xf numFmtId="14" fontId="9" fillId="2" borderId="1" xfId="3" applyNumberFormat="1" applyFont="1" applyFill="1" applyBorder="1" applyAlignment="1" applyProtection="1">
      <alignment horizontal="center" vertical="center"/>
      <protection locked="0"/>
    </xf>
    <xf numFmtId="9" fontId="9" fillId="2" borderId="1" xfId="3" applyNumberFormat="1"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8" fillId="3" borderId="1" xfId="3" applyFont="1" applyFill="1" applyBorder="1" applyAlignment="1" applyProtection="1">
      <alignment horizontal="center" vertical="center"/>
      <protection locked="0"/>
    </xf>
    <xf numFmtId="2" fontId="9" fillId="2" borderId="1" xfId="3" applyNumberFormat="1" applyFont="1" applyFill="1" applyBorder="1" applyAlignment="1" applyProtection="1">
      <alignment horizontal="center" vertical="center"/>
      <protection locked="0"/>
    </xf>
    <xf numFmtId="2" fontId="9" fillId="2" borderId="1" xfId="3" applyNumberFormat="1" applyFont="1" applyFill="1" applyBorder="1" applyAlignment="1" applyProtection="1">
      <alignment horizontal="center" vertical="center" wrapText="1"/>
      <protection locked="0"/>
    </xf>
    <xf numFmtId="1" fontId="9" fillId="2" borderId="1" xfId="3" applyNumberFormat="1" applyFont="1" applyFill="1" applyBorder="1" applyAlignment="1" applyProtection="1">
      <alignment horizontal="center" vertical="center"/>
      <protection locked="0"/>
    </xf>
    <xf numFmtId="0" fontId="9" fillId="2" borderId="5" xfId="3" applyFont="1" applyFill="1" applyBorder="1" applyAlignment="1" applyProtection="1">
      <alignment horizontal="center" vertical="center" wrapText="1"/>
      <protection locked="0"/>
    </xf>
    <xf numFmtId="0" fontId="9" fillId="2" borderId="6" xfId="3" applyFont="1" applyFill="1" applyBorder="1" applyAlignment="1" applyProtection="1">
      <alignment horizontal="center" vertical="center" wrapText="1"/>
      <protection locked="0"/>
    </xf>
    <xf numFmtId="0" fontId="9" fillId="2" borderId="4" xfId="3" applyFont="1" applyFill="1" applyBorder="1" applyAlignment="1" applyProtection="1">
      <alignment horizontal="center" vertical="center" wrapText="1"/>
      <protection locked="0"/>
    </xf>
  </cellXfs>
  <cellStyles count="6">
    <cellStyle name="Normal" xfId="0" builtinId="0"/>
    <cellStyle name="Normal 2" xfId="5"/>
    <cellStyle name="Normal_10193" xfId="1"/>
    <cellStyle name="Normal_Sayfa1" xfId="2"/>
    <cellStyle name="Normal_Sayfa1_1" xfId="3"/>
    <cellStyle name="Stil 1"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E6E9E8"/>
      <rgbColor rgb="00003366"/>
      <rgbColor rgb="00339966"/>
      <rgbColor rgb="00003300"/>
      <rgbColor rgb="00333300"/>
      <rgbColor rgb="00993300"/>
      <rgbColor rgb="00993366"/>
      <rgbColor rgb="00003399"/>
      <rgbColor rgb="00333333"/>
    </indexedColors>
    <mruColors>
      <color rgb="FFEAEAEA"/>
      <color rgb="FF4D4D4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odül">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7500"/>
                <a:satMod val="137000"/>
              </a:schemeClr>
            </a:gs>
            <a:gs pos="55000">
              <a:schemeClr val="phClr">
                <a:shade val="69000"/>
                <a:satMod val="137000"/>
              </a:schemeClr>
            </a:gs>
            <a:gs pos="100000">
              <a:schemeClr val="phClr">
                <a:shade val="98000"/>
                <a:satMod val="137000"/>
              </a:schemeClr>
            </a:gs>
          </a:gsLst>
          <a:lin ang="16200000" scaled="0"/>
        </a:gradFill>
      </a:fillStyleLst>
      <a:lnStyleLst>
        <a:ln w="6350" cap="rnd" cmpd="sng" algn="ctr">
          <a:solidFill>
            <a:schemeClr val="phClr">
              <a:shade val="95000"/>
              <a:satMod val="105000"/>
            </a:schemeClr>
          </a:solidFill>
          <a:prstDash val="solid"/>
        </a:ln>
        <a:ln w="48000" cap="flat" cmpd="thickThin" algn="ctr">
          <a:solidFill>
            <a:schemeClr val="phClr"/>
          </a:solidFill>
          <a:prstDash val="solid"/>
        </a:ln>
        <a:ln w="48500" cap="flat" cmpd="thickThin" algn="ctr">
          <a:solidFill>
            <a:schemeClr val="phClr"/>
          </a:solidFill>
          <a:prstDash val="solid"/>
        </a:ln>
      </a:lnStyleLst>
      <a:effectStyleLst>
        <a:effectStyle>
          <a:effectLst>
            <a:outerShdw blurRad="45000" dist="25000" dir="5400000" rotWithShape="0">
              <a:srgbClr val="000000">
                <a:alpha val="38000"/>
              </a:srgbClr>
            </a:outerShdw>
          </a:effectLst>
        </a:effectStyle>
        <a:effectStyle>
          <a:effectLst>
            <a:outerShdw blurRad="39000" dist="25400" dir="5400000" rotWithShape="0">
              <a:srgbClr val="000000">
                <a:alpha val="38000"/>
              </a:srgbClr>
            </a:outerShdw>
          </a:effectLst>
        </a:effectStyle>
        <a:effectStyle>
          <a:effectLst>
            <a:outerShdw blurRad="39000" dist="25400" dir="5400000" rotWithShape="0">
              <a:srgbClr val="000000">
                <a:alpha val="38000"/>
              </a:srgbClr>
            </a:outerShdw>
          </a:effectLst>
          <a:scene3d>
            <a:camera prst="orthographicFront" fov="0">
              <a:rot lat="0" lon="0" rev="0"/>
            </a:camera>
            <a:lightRig rig="threePt" dir="t">
              <a:rot lat="0" lon="0" rev="1800000"/>
            </a:lightRig>
          </a:scene3d>
          <a:sp3d prstMaterial="matte">
            <a:bevelT h="200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S90"/>
  <sheetViews>
    <sheetView tabSelected="1" view="pageBreakPreview" zoomScale="60" zoomScaleNormal="60" workbookViewId="0">
      <selection activeCell="C69" sqref="C69:C73"/>
    </sheetView>
  </sheetViews>
  <sheetFormatPr defaultColWidth="9.28515625" defaultRowHeight="21.75" customHeight="1"/>
  <cols>
    <col min="1" max="1" width="81" style="3" customWidth="1"/>
    <col min="2" max="2" width="31.28515625" style="3" bestFit="1" customWidth="1"/>
    <col min="3" max="3" width="96.42578125" style="3" customWidth="1"/>
    <col min="4" max="16384" width="9.28515625" style="3"/>
  </cols>
  <sheetData>
    <row r="1" spans="1:224" ht="26.25" customHeight="1">
      <c r="A1" s="49" t="s">
        <v>21</v>
      </c>
      <c r="B1" s="49"/>
      <c r="C1" s="49"/>
    </row>
    <row r="2" spans="1:224" s="1" customFormat="1" ht="10.15" customHeight="1">
      <c r="A2" s="50"/>
      <c r="B2" s="50"/>
      <c r="C2" s="50"/>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row>
    <row r="3" spans="1:224" s="1" customFormat="1" ht="25.15" customHeight="1">
      <c r="A3" s="9" t="s">
        <v>22</v>
      </c>
      <c r="B3" s="51" t="s">
        <v>79</v>
      </c>
      <c r="C3" s="51"/>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row>
    <row r="4" spans="1:224" s="1" customFormat="1" ht="25.15" customHeight="1">
      <c r="A4" s="9" t="s">
        <v>23</v>
      </c>
      <c r="B4" s="40">
        <v>8790320084</v>
      </c>
      <c r="C4" s="40"/>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row>
    <row r="5" spans="1:224" s="1" customFormat="1" ht="25.15" customHeight="1">
      <c r="A5" s="9" t="s">
        <v>2</v>
      </c>
      <c r="B5" s="52" t="s">
        <v>80</v>
      </c>
      <c r="C5" s="5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row>
    <row r="6" spans="1:224" s="1" customFormat="1" ht="25.15" customHeight="1">
      <c r="A6" s="9" t="s">
        <v>0</v>
      </c>
      <c r="B6" s="53" t="s">
        <v>103</v>
      </c>
      <c r="C6" s="53"/>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row>
    <row r="7" spans="1:224" s="1" customFormat="1" ht="25.15" customHeight="1">
      <c r="A7" s="9" t="s">
        <v>72</v>
      </c>
      <c r="B7" s="45" t="s">
        <v>104</v>
      </c>
      <c r="C7" s="46"/>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row>
    <row r="8" spans="1:224" s="1" customFormat="1" ht="25.15" customHeight="1">
      <c r="A8" s="9" t="s">
        <v>73</v>
      </c>
      <c r="B8" s="45" t="s">
        <v>112</v>
      </c>
      <c r="C8" s="46"/>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row>
    <row r="9" spans="1:224" s="1" customFormat="1" ht="25.15" customHeight="1">
      <c r="A9" s="9" t="s">
        <v>24</v>
      </c>
      <c r="B9" s="47" t="s">
        <v>111</v>
      </c>
      <c r="C9" s="4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row>
    <row r="10" spans="1:224" s="1" customFormat="1" ht="25.15" customHeight="1">
      <c r="A10" s="9" t="s">
        <v>71</v>
      </c>
      <c r="B10" s="48">
        <v>0.5</v>
      </c>
      <c r="C10" s="48"/>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row>
    <row r="11" spans="1:224" s="1" customFormat="1" ht="25.15" customHeight="1">
      <c r="A11" s="9" t="s">
        <v>69</v>
      </c>
      <c r="B11" s="41">
        <v>0.2</v>
      </c>
      <c r="C11" s="43"/>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row>
    <row r="12" spans="1:224" s="1" customFormat="1" ht="25.15" customHeight="1">
      <c r="A12" s="9" t="s">
        <v>74</v>
      </c>
      <c r="B12" s="41"/>
      <c r="C12" s="43"/>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row>
    <row r="13" spans="1:224" s="1" customFormat="1" ht="25.15" customHeight="1">
      <c r="A13" s="9" t="s">
        <v>15</v>
      </c>
      <c r="B13" s="40" t="s">
        <v>81</v>
      </c>
      <c r="C13" s="40"/>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row>
    <row r="14" spans="1:224" s="1" customFormat="1" ht="25.15" customHeight="1">
      <c r="A14" s="9" t="s">
        <v>16</v>
      </c>
      <c r="B14" s="41">
        <v>0.02</v>
      </c>
      <c r="C14" s="4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row>
    <row r="15" spans="1:224" s="1" customFormat="1" ht="25.15" customHeight="1">
      <c r="A15" s="9" t="s">
        <v>121</v>
      </c>
      <c r="B15" s="41" t="s">
        <v>37</v>
      </c>
      <c r="C15" s="43"/>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row>
    <row r="16" spans="1:224" s="1" customFormat="1" ht="25.15" customHeight="1">
      <c r="A16" s="9" t="s">
        <v>25</v>
      </c>
      <c r="B16" s="44" t="s">
        <v>110</v>
      </c>
      <c r="C16" s="4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row>
    <row r="17" spans="1:227" s="1" customFormat="1" ht="25.15" customHeight="1">
      <c r="A17" s="9" t="s">
        <v>65</v>
      </c>
      <c r="B17" s="44" t="s">
        <v>68</v>
      </c>
      <c r="C17" s="4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row>
    <row r="18" spans="1:227" s="1" customFormat="1" ht="25.15" customHeight="1">
      <c r="A18" s="9" t="s">
        <v>66</v>
      </c>
      <c r="B18" s="44" t="s">
        <v>67</v>
      </c>
      <c r="C18" s="4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row>
    <row r="19" spans="1:227" s="1" customFormat="1" ht="63.75" customHeight="1">
      <c r="A19" s="33" t="s">
        <v>28</v>
      </c>
      <c r="B19" s="33"/>
      <c r="C19" s="33"/>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row>
    <row r="20" spans="1:227" s="5" customFormat="1" ht="64.5" customHeight="1">
      <c r="A20" s="10" t="s">
        <v>14</v>
      </c>
      <c r="B20" s="11" t="s">
        <v>13</v>
      </c>
      <c r="C20" s="11" t="s">
        <v>17</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row>
    <row r="21" spans="1:227" s="1" customFormat="1" ht="161.25" customHeight="1">
      <c r="A21" s="12" t="s">
        <v>61</v>
      </c>
      <c r="B21" s="24">
        <v>980000000</v>
      </c>
      <c r="C21" s="14" t="s">
        <v>123</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row>
    <row r="22" spans="1:227" s="1" customFormat="1" ht="25.15" customHeight="1">
      <c r="A22" s="12" t="s">
        <v>62</v>
      </c>
      <c r="B22" s="24">
        <v>42000000</v>
      </c>
      <c r="C22" s="13"/>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row>
    <row r="23" spans="1:227" s="1" customFormat="1" ht="25.15" customHeight="1">
      <c r="A23" s="12" t="s">
        <v>63</v>
      </c>
      <c r="B23" s="24">
        <v>2000000</v>
      </c>
      <c r="C23" s="13"/>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row>
    <row r="24" spans="1:227" s="1" customFormat="1" ht="25.15" customHeight="1">
      <c r="A24" s="12" t="s">
        <v>64</v>
      </c>
      <c r="B24" s="24">
        <v>140000000</v>
      </c>
      <c r="C24" s="13"/>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row>
    <row r="25" spans="1:227" s="1" customFormat="1" ht="25.15" customHeight="1">
      <c r="A25" s="12" t="s">
        <v>60</v>
      </c>
      <c r="B25" s="24">
        <v>750000</v>
      </c>
      <c r="C25" s="1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row>
    <row r="26" spans="1:227" s="1" customFormat="1" ht="25.15" customHeight="1">
      <c r="A26" s="12" t="s">
        <v>10</v>
      </c>
      <c r="B26" s="24">
        <v>14000000</v>
      </c>
      <c r="C26" s="13"/>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row>
    <row r="27" spans="1:227" s="1" customFormat="1" ht="243">
      <c r="A27" s="15" t="s">
        <v>94</v>
      </c>
      <c r="B27" s="24">
        <f>B21+B22+B23+B24+B25</f>
        <v>1164750000</v>
      </c>
      <c r="C27" s="14" t="s">
        <v>77</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row>
    <row r="28" spans="1:227" s="1" customFormat="1" ht="364.5">
      <c r="A28" s="15" t="s">
        <v>95</v>
      </c>
      <c r="B28" s="24">
        <f>B21+B22+B23+B24+B25</f>
        <v>1164750000</v>
      </c>
      <c r="C28" s="14" t="s">
        <v>86</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row>
    <row r="29" spans="1:227" s="1" customFormat="1" ht="384.75">
      <c r="A29" s="15" t="s">
        <v>96</v>
      </c>
      <c r="B29" s="24">
        <f>B21+B22+B23+B24+B25</f>
        <v>1164750000</v>
      </c>
      <c r="C29" s="14" t="s">
        <v>87</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row>
    <row r="30" spans="1:227" s="1" customFormat="1" ht="101.25">
      <c r="A30" s="12" t="s">
        <v>1</v>
      </c>
      <c r="B30" s="13">
        <f>SUM(B25)</f>
        <v>750000</v>
      </c>
      <c r="C30" s="14" t="s">
        <v>88</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S30" s="7"/>
    </row>
    <row r="31" spans="1:227" s="1" customFormat="1" ht="202.5">
      <c r="A31" s="12" t="s">
        <v>97</v>
      </c>
      <c r="B31" s="13">
        <f>B22+B23+B24</f>
        <v>184000000</v>
      </c>
      <c r="C31" s="14" t="s">
        <v>118</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S31" s="7">
        <f>SUM(B31:HR31)</f>
        <v>184000000</v>
      </c>
    </row>
    <row r="32" spans="1:227" s="1" customFormat="1" ht="182.25">
      <c r="A32" s="12" t="s">
        <v>20</v>
      </c>
      <c r="B32" s="13">
        <f>SUM(B21)*0.05</f>
        <v>49000000</v>
      </c>
      <c r="C32" s="14" t="s">
        <v>76</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S32" s="7"/>
    </row>
    <row r="33" spans="1:223" s="1" customFormat="1" ht="81">
      <c r="A33" s="15" t="s">
        <v>12</v>
      </c>
      <c r="B33" s="13">
        <f>SUM(B29)*0.1</f>
        <v>116475000</v>
      </c>
      <c r="C33" s="14" t="s">
        <v>78</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row>
    <row r="34" spans="1:223" s="1" customFormat="1" ht="202.5">
      <c r="A34" s="12" t="s">
        <v>26</v>
      </c>
      <c r="B34" s="24">
        <v>9800000</v>
      </c>
      <c r="C34" s="14" t="s">
        <v>117</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row>
    <row r="35" spans="1:223" s="1" customFormat="1" ht="285" customHeight="1">
      <c r="A35" s="12" t="s">
        <v>27</v>
      </c>
      <c r="B35" s="24">
        <v>990000</v>
      </c>
      <c r="C35" s="14" t="s">
        <v>113</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row>
    <row r="36" spans="1:223" s="1" customFormat="1" ht="102.4" customHeight="1">
      <c r="A36" s="12" t="s">
        <v>3</v>
      </c>
      <c r="B36" s="24">
        <v>300000</v>
      </c>
      <c r="C36" s="14" t="s">
        <v>114</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row>
    <row r="37" spans="1:223" s="1" customFormat="1" ht="60.75">
      <c r="A37" s="12" t="s">
        <v>4</v>
      </c>
      <c r="B37" s="24">
        <v>750000</v>
      </c>
      <c r="C37" s="14" t="s">
        <v>115</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row>
    <row r="38" spans="1:223" s="1" customFormat="1" ht="182.25">
      <c r="A38" s="12" t="s">
        <v>5</v>
      </c>
      <c r="B38" s="24">
        <v>50000</v>
      </c>
      <c r="C38" s="14" t="s">
        <v>105</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row>
    <row r="39" spans="1:223" s="1" customFormat="1" ht="101.25">
      <c r="A39" s="12" t="s">
        <v>6</v>
      </c>
      <c r="B39" s="24">
        <v>7500</v>
      </c>
      <c r="C39" s="14" t="s">
        <v>106</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row>
    <row r="40" spans="1:223" s="1" customFormat="1" ht="263.25">
      <c r="A40" s="12" t="s">
        <v>59</v>
      </c>
      <c r="B40" s="24">
        <v>137050000</v>
      </c>
      <c r="C40" s="14" t="s">
        <v>93</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row>
    <row r="41" spans="1:223" s="1" customFormat="1" ht="60.75">
      <c r="A41" s="15" t="s">
        <v>7</v>
      </c>
      <c r="B41" s="24">
        <v>1000000</v>
      </c>
      <c r="C41" s="14" t="s">
        <v>107</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row>
    <row r="42" spans="1:223" s="1" customFormat="1" ht="60.75">
      <c r="A42" s="15" t="s">
        <v>8</v>
      </c>
      <c r="B42" s="24">
        <v>100000</v>
      </c>
      <c r="C42" s="14" t="s">
        <v>108</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row>
    <row r="43" spans="1:223" s="1" customFormat="1" ht="186.4" customHeight="1">
      <c r="A43" s="15" t="s">
        <v>98</v>
      </c>
      <c r="B43" s="24">
        <v>50000</v>
      </c>
      <c r="C43" s="14" t="s">
        <v>100</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row>
    <row r="44" spans="1:223" s="1" customFormat="1" ht="101.65" customHeight="1">
      <c r="A44" s="15" t="s">
        <v>99</v>
      </c>
      <c r="B44" s="24">
        <v>50000</v>
      </c>
      <c r="C44" s="14" t="s">
        <v>109</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row>
    <row r="45" spans="1:223" s="1" customFormat="1" ht="384.75">
      <c r="A45" s="12" t="s">
        <v>9</v>
      </c>
      <c r="B45" s="24">
        <v>2000000</v>
      </c>
      <c r="C45" s="14" t="s">
        <v>89</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row>
    <row r="46" spans="1:223" s="1" customFormat="1" ht="162">
      <c r="A46" s="15" t="s">
        <v>70</v>
      </c>
      <c r="B46" s="13">
        <f>SUM(B27)*0.2</f>
        <v>232950000</v>
      </c>
      <c r="C46" s="14" t="s">
        <v>91</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row>
    <row r="47" spans="1:223" s="1" customFormat="1" ht="409.15" customHeight="1">
      <c r="A47" s="16" t="s">
        <v>75</v>
      </c>
      <c r="B47" s="24">
        <v>84000000</v>
      </c>
      <c r="C47" s="14" t="s">
        <v>90</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row>
    <row r="48" spans="1:223" ht="20.25">
      <c r="A48" s="34" t="s">
        <v>18</v>
      </c>
      <c r="B48" s="35"/>
      <c r="C48" s="36"/>
    </row>
    <row r="49" spans="1:223" s="1" customFormat="1" ht="235.5" customHeight="1">
      <c r="A49" s="17" t="s">
        <v>11</v>
      </c>
      <c r="B49" s="24">
        <v>180000000</v>
      </c>
      <c r="C49" s="14" t="s">
        <v>92</v>
      </c>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row>
    <row r="50" spans="1:223" s="8" customFormat="1" ht="30" customHeight="1">
      <c r="A50" s="30" t="s">
        <v>19</v>
      </c>
      <c r="B50" s="31"/>
      <c r="C50" s="32"/>
    </row>
    <row r="51" spans="1:223" s="8" customFormat="1" ht="159" customHeight="1">
      <c r="A51" s="19" t="s">
        <v>82</v>
      </c>
      <c r="B51" s="24">
        <v>70000000</v>
      </c>
      <c r="C51" s="14" t="s">
        <v>120</v>
      </c>
    </row>
    <row r="52" spans="1:223" ht="30" customHeight="1">
      <c r="A52" s="29" t="s">
        <v>29</v>
      </c>
      <c r="B52" s="29"/>
      <c r="C52" s="29"/>
    </row>
    <row r="53" spans="1:223" ht="40.15" customHeight="1">
      <c r="A53" s="17" t="s">
        <v>30</v>
      </c>
      <c r="B53" s="25">
        <v>900</v>
      </c>
      <c r="C53" s="37"/>
    </row>
    <row r="54" spans="1:223" ht="40.15" customHeight="1">
      <c r="A54" s="17" t="s">
        <v>31</v>
      </c>
      <c r="B54" s="24">
        <v>1400000</v>
      </c>
      <c r="C54" s="38"/>
    </row>
    <row r="55" spans="1:223" ht="40.15" customHeight="1">
      <c r="A55" s="17" t="s">
        <v>32</v>
      </c>
      <c r="B55" s="24">
        <v>5600000</v>
      </c>
      <c r="C55" s="39"/>
    </row>
    <row r="56" spans="1:223" ht="40.15" customHeight="1">
      <c r="A56" s="17" t="s">
        <v>46</v>
      </c>
      <c r="B56" s="24">
        <v>5600000</v>
      </c>
      <c r="C56" s="13"/>
    </row>
    <row r="57" spans="1:223" ht="111" customHeight="1">
      <c r="A57" s="17" t="s">
        <v>33</v>
      </c>
      <c r="B57" s="24">
        <v>1400000</v>
      </c>
      <c r="C57" s="14" t="s">
        <v>119</v>
      </c>
    </row>
    <row r="58" spans="1:223" ht="40.15" customHeight="1">
      <c r="A58" s="17" t="s">
        <v>34</v>
      </c>
      <c r="B58" s="24">
        <v>1400000</v>
      </c>
      <c r="C58" s="13"/>
    </row>
    <row r="59" spans="1:223" ht="40.15" customHeight="1">
      <c r="A59" s="17" t="s">
        <v>35</v>
      </c>
      <c r="B59" s="24">
        <v>300000000</v>
      </c>
      <c r="C59" s="13"/>
    </row>
    <row r="60" spans="1:223" ht="40.15" customHeight="1">
      <c r="A60" s="17" t="s">
        <v>36</v>
      </c>
      <c r="B60" s="20" t="s">
        <v>37</v>
      </c>
      <c r="C60" s="21"/>
    </row>
    <row r="61" spans="1:223" ht="40.15" customHeight="1">
      <c r="A61" s="17" t="s">
        <v>38</v>
      </c>
      <c r="B61" s="20" t="s">
        <v>37</v>
      </c>
      <c r="C61" s="21"/>
    </row>
    <row r="62" spans="1:223" ht="40.15" customHeight="1">
      <c r="A62" s="17" t="s">
        <v>39</v>
      </c>
      <c r="B62" s="20" t="s">
        <v>37</v>
      </c>
      <c r="C62" s="21"/>
    </row>
    <row r="63" spans="1:223" ht="40.15" customHeight="1">
      <c r="A63" s="17" t="s">
        <v>40</v>
      </c>
      <c r="B63" s="20" t="s">
        <v>37</v>
      </c>
      <c r="C63" s="21"/>
    </row>
    <row r="64" spans="1:223" ht="40.15" customHeight="1">
      <c r="A64" s="17" t="s">
        <v>41</v>
      </c>
      <c r="B64" s="20" t="s">
        <v>37</v>
      </c>
      <c r="C64" s="21"/>
    </row>
    <row r="65" spans="1:3" ht="40.15" customHeight="1">
      <c r="A65" s="17" t="s">
        <v>34</v>
      </c>
      <c r="B65" s="20" t="s">
        <v>37</v>
      </c>
      <c r="C65" s="21"/>
    </row>
    <row r="66" spans="1:3" ht="40.15" customHeight="1">
      <c r="A66" s="17" t="s">
        <v>42</v>
      </c>
      <c r="B66" s="20" t="s">
        <v>37</v>
      </c>
      <c r="C66" s="21"/>
    </row>
    <row r="67" spans="1:3" ht="40.15" customHeight="1">
      <c r="A67" s="17" t="s">
        <v>43</v>
      </c>
      <c r="B67" s="20" t="s">
        <v>37</v>
      </c>
      <c r="C67" s="21"/>
    </row>
    <row r="68" spans="1:3" ht="30" customHeight="1">
      <c r="A68" s="30" t="s">
        <v>44</v>
      </c>
      <c r="B68" s="31"/>
      <c r="C68" s="32"/>
    </row>
    <row r="69" spans="1:3" ht="40.15" customHeight="1">
      <c r="A69" s="17" t="s">
        <v>30</v>
      </c>
      <c r="B69" s="25">
        <v>900</v>
      </c>
      <c r="C69" s="54" t="s">
        <v>122</v>
      </c>
    </row>
    <row r="70" spans="1:3" ht="40.15" customHeight="1">
      <c r="A70" s="17" t="s">
        <v>124</v>
      </c>
      <c r="B70" s="24">
        <v>112000</v>
      </c>
      <c r="C70" s="55"/>
    </row>
    <row r="71" spans="1:3" ht="40.15" customHeight="1">
      <c r="A71" s="17" t="s">
        <v>125</v>
      </c>
      <c r="B71" s="24">
        <v>560000</v>
      </c>
      <c r="C71" s="55"/>
    </row>
    <row r="72" spans="1:3" ht="30" customHeight="1">
      <c r="A72" s="17" t="s">
        <v>45</v>
      </c>
      <c r="B72" s="24">
        <v>11200</v>
      </c>
      <c r="C72" s="55"/>
    </row>
    <row r="73" spans="1:3" ht="40.15" customHeight="1">
      <c r="A73" s="17" t="s">
        <v>46</v>
      </c>
      <c r="B73" s="24">
        <v>1000000</v>
      </c>
      <c r="C73" s="56"/>
    </row>
    <row r="74" spans="1:3" ht="30" customHeight="1">
      <c r="A74" s="29" t="s">
        <v>47</v>
      </c>
      <c r="B74" s="29"/>
      <c r="C74" s="29"/>
    </row>
    <row r="75" spans="1:3" ht="40.15" customHeight="1">
      <c r="A75" s="18" t="s">
        <v>48</v>
      </c>
      <c r="B75" s="24">
        <v>4200000</v>
      </c>
      <c r="C75" s="26" t="s">
        <v>101</v>
      </c>
    </row>
    <row r="76" spans="1:3" ht="40.15" customHeight="1">
      <c r="A76" s="22" t="s">
        <v>46</v>
      </c>
      <c r="B76" s="24">
        <v>4200000</v>
      </c>
      <c r="C76" s="27"/>
    </row>
    <row r="77" spans="1:3" ht="40.15" customHeight="1">
      <c r="A77" s="9" t="s">
        <v>49</v>
      </c>
      <c r="B77" s="23" t="s">
        <v>37</v>
      </c>
      <c r="C77" s="21"/>
    </row>
    <row r="78" spans="1:3" ht="40.15" customHeight="1">
      <c r="A78" s="9" t="s">
        <v>50</v>
      </c>
      <c r="B78" s="23" t="s">
        <v>37</v>
      </c>
      <c r="C78" s="21"/>
    </row>
    <row r="79" spans="1:3" ht="40.15" customHeight="1">
      <c r="A79" s="9" t="s">
        <v>51</v>
      </c>
      <c r="B79" s="23" t="s">
        <v>37</v>
      </c>
      <c r="C79" s="21"/>
    </row>
    <row r="80" spans="1:3" ht="40.15" customHeight="1">
      <c r="A80" s="21" t="s">
        <v>58</v>
      </c>
      <c r="B80" s="23" t="s">
        <v>37</v>
      </c>
      <c r="C80" s="21"/>
    </row>
    <row r="81" spans="1:3" ht="40.15" customHeight="1">
      <c r="A81" s="9" t="s">
        <v>52</v>
      </c>
      <c r="B81" s="23" t="s">
        <v>37</v>
      </c>
      <c r="C81" s="21"/>
    </row>
    <row r="82" spans="1:3" ht="40.15" customHeight="1">
      <c r="A82" s="9" t="s">
        <v>53</v>
      </c>
      <c r="B82" s="23" t="s">
        <v>37</v>
      </c>
      <c r="C82" s="21"/>
    </row>
    <row r="83" spans="1:3" ht="30" customHeight="1">
      <c r="A83" s="30" t="s">
        <v>54</v>
      </c>
      <c r="B83" s="31"/>
      <c r="C83" s="32"/>
    </row>
    <row r="84" spans="1:3" ht="40.15" customHeight="1">
      <c r="A84" s="18" t="s">
        <v>55</v>
      </c>
      <c r="B84" s="25">
        <v>10</v>
      </c>
      <c r="C84" s="26"/>
    </row>
    <row r="85" spans="1:3" ht="40.15" customHeight="1">
      <c r="A85" s="18" t="s">
        <v>56</v>
      </c>
      <c r="B85" s="24">
        <v>340000</v>
      </c>
      <c r="C85" s="26"/>
    </row>
    <row r="86" spans="1:3" ht="40.15" customHeight="1">
      <c r="A86" s="18" t="s">
        <v>57</v>
      </c>
      <c r="B86" s="24">
        <v>3340000</v>
      </c>
      <c r="C86" s="27"/>
    </row>
    <row r="87" spans="1:3" ht="30" customHeight="1">
      <c r="A87" s="30" t="s">
        <v>83</v>
      </c>
      <c r="B87" s="31"/>
      <c r="C87" s="32"/>
    </row>
    <row r="88" spans="1:3" ht="40.15" customHeight="1">
      <c r="A88" s="18" t="s">
        <v>85</v>
      </c>
      <c r="B88" s="24">
        <v>4200000</v>
      </c>
      <c r="C88" s="26" t="s">
        <v>102</v>
      </c>
    </row>
    <row r="89" spans="1:3" ht="40.15" customHeight="1">
      <c r="A89" s="18" t="s">
        <v>84</v>
      </c>
      <c r="B89" s="24">
        <v>4200000</v>
      </c>
      <c r="C89" s="27"/>
    </row>
    <row r="90" spans="1:3" ht="57" customHeight="1">
      <c r="A90" s="28" t="s">
        <v>116</v>
      </c>
      <c r="B90" s="28"/>
      <c r="C90" s="28"/>
    </row>
  </sheetData>
  <mergeCells count="32">
    <mergeCell ref="B12:C12"/>
    <mergeCell ref="A1:C1"/>
    <mergeCell ref="A2:C2"/>
    <mergeCell ref="B3:C3"/>
    <mergeCell ref="B4:C4"/>
    <mergeCell ref="B5:C5"/>
    <mergeCell ref="B6:C6"/>
    <mergeCell ref="B7:C7"/>
    <mergeCell ref="B8:C8"/>
    <mergeCell ref="B9:C9"/>
    <mergeCell ref="B10:C10"/>
    <mergeCell ref="B11:C11"/>
    <mergeCell ref="A68:C68"/>
    <mergeCell ref="B13:C13"/>
    <mergeCell ref="B14:C14"/>
    <mergeCell ref="B15:C15"/>
    <mergeCell ref="B16:C16"/>
    <mergeCell ref="B17:C17"/>
    <mergeCell ref="B18:C18"/>
    <mergeCell ref="A19:C19"/>
    <mergeCell ref="A48:C48"/>
    <mergeCell ref="A50:C50"/>
    <mergeCell ref="A52:C52"/>
    <mergeCell ref="C53:C55"/>
    <mergeCell ref="C88:C89"/>
    <mergeCell ref="A90:C90"/>
    <mergeCell ref="C69:C73"/>
    <mergeCell ref="A74:C74"/>
    <mergeCell ref="C75:C76"/>
    <mergeCell ref="A83:C83"/>
    <mergeCell ref="C84:C86"/>
    <mergeCell ref="A87:C87"/>
  </mergeCells>
  <printOptions horizontalCentered="1"/>
  <pageMargins left="0.27559055118110237" right="0.23622047244094491" top="0.47244094488188981" bottom="0.23622047244094491" header="0.23622047244094491" footer="0.19685039370078741"/>
  <pageSetup paperSize="9" scale="48" orientation="portrait" r:id="rId1"/>
  <headerFooter differentFirst="1" alignWithMargins="0"/>
  <rowBreaks count="1" manualBreakCount="1">
    <brk id="67"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SUN. FORM EC VE MK DAH</vt:lpstr>
      <vt:lpstr>'TEKLİF SUN. FORM EC VE MK DAH'!Yazdırma_Alanı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EDIZ</dc:creator>
  <cp:lastModifiedBy>Cengiz Kabalı</cp:lastModifiedBy>
  <cp:lastPrinted>2020-03-10T10:54:04Z</cp:lastPrinted>
  <dcterms:created xsi:type="dcterms:W3CDTF">2009-05-07T14:30:28Z</dcterms:created>
  <dcterms:modified xsi:type="dcterms:W3CDTF">2024-05-23T10:02:02Z</dcterms:modified>
</cp:coreProperties>
</file>